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7695" activeTab="0"/>
  </bookViews>
  <sheets>
    <sheet name="Junioři 2014" sheetId="1" r:id="rId1"/>
    <sheet name="Juniorky 2014" sheetId="2" r:id="rId2"/>
    <sheet name="Dorostenci 2014" sheetId="3" r:id="rId3"/>
    <sheet name="Dorostenky 2014" sheetId="4" r:id="rId4"/>
  </sheets>
  <definedNames>
    <definedName name="_xlnm._FilterDatabase" localSheetId="2" hidden="1">'Dorostenci 2014'!$C$5:$Y$5</definedName>
    <definedName name="_xlnm._FilterDatabase" localSheetId="3" hidden="1">'Dorostenky 2014'!$C$5:$Y$5</definedName>
    <definedName name="_xlnm._FilterDatabase" localSheetId="1" hidden="1">'Juniorky 2014'!$C$5:$Y$5</definedName>
    <definedName name="_xlnm._FilterDatabase" localSheetId="0" hidden="1">'Junioři 2014'!$C$5:$Y$5</definedName>
  </definedNames>
  <calcPr fullCalcOnLoad="1"/>
</workbook>
</file>

<file path=xl/sharedStrings.xml><?xml version="1.0" encoding="utf-8"?>
<sst xmlns="http://schemas.openxmlformats.org/spreadsheetml/2006/main" count="216" uniqueCount="70">
  <si>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</si>
  <si>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</si>
  <si>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</si>
  <si>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</si>
  <si>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</si>
  <si>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</si>
  <si>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</si>
  <si>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</si>
  <si>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</si>
  <si>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</si>
  <si>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Reg. č.</t>
  </si>
  <si>
    <t>Celk.</t>
  </si>
  <si>
    <t>DOROSTENCI</t>
  </si>
  <si>
    <t>JUNIOŘI</t>
  </si>
  <si>
    <t>Poř.</t>
  </si>
  <si>
    <t>TJ Přeštice</t>
  </si>
  <si>
    <t>TJ Baník Stříbro</t>
  </si>
  <si>
    <t>LIPCHAVSKÝ Radek</t>
  </si>
  <si>
    <t>PALKA Tomáš</t>
  </si>
  <si>
    <t>VACIKAR Jan</t>
  </si>
  <si>
    <t>TJ Dobřany</t>
  </si>
  <si>
    <t>KOŘAN Vojtěch</t>
  </si>
  <si>
    <t>SOLFRONK Jakub</t>
  </si>
  <si>
    <t>CB Dobřany</t>
  </si>
  <si>
    <t>SKK Rokycany</t>
  </si>
  <si>
    <t>TJ Slavoj Plzeň</t>
  </si>
  <si>
    <t>T.J.Sokol Plzeň V</t>
  </si>
  <si>
    <t>KARKOŠ Martin</t>
  </si>
  <si>
    <t>KREUTZER Josef</t>
  </si>
  <si>
    <t>PYTLÍK Michal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</si>
  <si>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</si>
  <si>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</si>
  <si>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</si>
  <si>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</si>
  <si>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</si>
  <si>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</si>
  <si>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</si>
  <si>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</si>
  <si>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</si>
  <si>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</si>
  <si>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</si>
  <si>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JUNIORKY</t>
  </si>
  <si>
    <t>POCHYLOVÁ Daniela</t>
  </si>
  <si>
    <t>JIROVSKÁ Jana</t>
  </si>
  <si>
    <t>DOROSTENKY</t>
  </si>
  <si>
    <t>PYTLÍKOVÁ Denisa</t>
  </si>
  <si>
    <t>WOHLMUTHOVÁ Veronika</t>
  </si>
  <si>
    <t>ANDRLÍK Pavel</t>
  </si>
  <si>
    <t>ŠŤASTNÝ Jiří</t>
  </si>
  <si>
    <t>VOZKA Lukáš</t>
  </si>
  <si>
    <t>ZÁVESKÁ Zuzana</t>
  </si>
  <si>
    <t>VARMUŽOVÁ Lucie</t>
  </si>
  <si>
    <t>LIPCHAVSKÁ Šárka</t>
  </si>
  <si>
    <t>Mistrovství Plzeňského okresu 2014, kategorie:</t>
  </si>
  <si>
    <t>SVOBODA Jakub</t>
  </si>
  <si>
    <t>WOHLMUTH Michal</t>
  </si>
  <si>
    <t>HICHL Adam</t>
  </si>
  <si>
    <t>SOUSTRUŽNÍK Tomáš</t>
  </si>
  <si>
    <t>MOŠNOVÁ Lucie</t>
  </si>
  <si>
    <t>CB Dobřany  ,  sobota  1.2.2014</t>
  </si>
  <si>
    <t>HOMROVÁ Sabina</t>
  </si>
  <si>
    <t>MAFKOVÁ Kateřina</t>
  </si>
  <si>
    <t>KVAČOVÁ Kristýna</t>
  </si>
  <si>
    <t>HRÁDKOVÁ Dominika</t>
  </si>
  <si>
    <t>TJ Slavoj Plzeň  ,  sobota  1.2.2014</t>
  </si>
  <si>
    <r>
      <t xml:space="preserve">Na Mistrovství Plzeňského kraje postupují všechny hráčky v pořadí ( </t>
    </r>
    <r>
      <rPr>
        <b/>
        <sz val="14"/>
        <rFont val="Times New Roman"/>
        <family val="1"/>
      </rPr>
      <t>hraje se na TJ Slavoj Plzeň 1.3.2014</t>
    </r>
    <r>
      <rPr>
        <b/>
        <sz val="18"/>
        <rFont val="Times New Roman"/>
        <family val="1"/>
      </rPr>
      <t xml:space="preserve"> )        </t>
    </r>
  </si>
  <si>
    <r>
      <t xml:space="preserve">Na Mistrovství Plzeňského kraje postupují všechni hráči v pořadí ( </t>
    </r>
    <r>
      <rPr>
        <b/>
        <sz val="14"/>
        <rFont val="Times New Roman"/>
        <family val="1"/>
      </rPr>
      <t>hraje se na TJ Slavoj Plzeň  1.3.2014</t>
    </r>
    <r>
      <rPr>
        <b/>
        <sz val="18"/>
        <rFont val="Times New Roman"/>
        <family val="1"/>
      </rPr>
      <t xml:space="preserve"> )        </t>
    </r>
  </si>
  <si>
    <r>
      <t xml:space="preserve">Na Mistrovství Plzeňského kraje postupují všichni hráči v pořadí ( </t>
    </r>
    <r>
      <rPr>
        <b/>
        <sz val="14"/>
        <rFont val="Times New Roman"/>
        <family val="1"/>
      </rPr>
      <t>hraje se 2.3.2014 na CB Dobřany</t>
    </r>
    <r>
      <rPr>
        <b/>
        <sz val="18"/>
        <rFont val="Times New Roman"/>
        <family val="1"/>
      </rPr>
      <t xml:space="preserve"> )        </t>
    </r>
  </si>
  <si>
    <r>
      <t xml:space="preserve">Na Mistrovství Plzeňského kraje postupují všechny hráčky v pořadí ( </t>
    </r>
    <r>
      <rPr>
        <b/>
        <sz val="14"/>
        <rFont val="Times New Roman"/>
        <family val="1"/>
      </rPr>
      <t xml:space="preserve">hraje se na CB Dobřany 2.3.2014 </t>
    </r>
    <r>
      <rPr>
        <b/>
        <sz val="18"/>
        <rFont val="Times New Roman"/>
        <family val="1"/>
      </rPr>
      <t xml:space="preserve"> )        </t>
    </r>
  </si>
  <si>
    <t>NOVÁK Milan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</si>
</sst>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1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>
        <color indexed="59"/>
      </right>
      <top style="medium"/>
      <bottom style="thin">
        <color indexed="59"/>
      </bottom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>
        <color indexed="59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medium"/>
    </border>
    <border>
      <left>
        <color indexed="63"/>
      </left>
      <right style="medium"/>
      <top style="medium">
        <color indexed="59"/>
      </top>
      <bottom style="medium">
        <color indexed="59"/>
      </bottom>
    </border>
    <border>
      <left>
        <color indexed="63"/>
      </left>
      <right style="medium"/>
      <top style="medium">
        <color indexed="59"/>
      </top>
      <bottom style="medium"/>
    </border>
    <border>
      <left style="medium"/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/>
      <top>
        <color indexed="63"/>
      </top>
      <bottom style="thin">
        <color indexed="59"/>
      </bottom>
    </border>
    <border>
      <left>
        <color indexed="63"/>
      </left>
      <right style="medium"/>
      <top>
        <color indexed="63"/>
      </top>
      <bottom style="medium">
        <color indexed="59"/>
      </bottom>
    </border>
    <border>
      <left style="medium"/>
      <right style="thin">
        <color indexed="59"/>
      </right>
      <top style="medium"/>
      <bottom style="thin"/>
    </border>
    <border>
      <left style="thin">
        <color indexed="59"/>
      </left>
      <right style="thin">
        <color indexed="59"/>
      </right>
      <top style="medium"/>
      <bottom style="thin"/>
    </border>
    <border>
      <left style="thin">
        <color indexed="59"/>
      </left>
      <right style="medium">
        <color indexed="59"/>
      </right>
      <top style="medium"/>
      <bottom style="thin"/>
    </border>
    <border>
      <left>
        <color indexed="63"/>
      </left>
      <right style="thin">
        <color indexed="59"/>
      </right>
      <top style="medium"/>
      <bottom style="thin"/>
    </border>
    <border>
      <left style="medium">
        <color indexed="59"/>
      </left>
      <right style="medium">
        <color indexed="59"/>
      </right>
      <top style="medium"/>
      <bottom style="thin"/>
    </border>
    <border>
      <left style="medium">
        <color indexed="59"/>
      </left>
      <right style="thin">
        <color indexed="59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9"/>
      </left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164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64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left" vertical="center" indent="1"/>
      <protection locked="0"/>
    </xf>
    <xf numFmtId="0" fontId="3" fillId="23" borderId="31" xfId="0" applyFont="1" applyFill="1" applyBorder="1" applyAlignment="1" applyProtection="1">
      <alignment horizontal="left" vertical="center" indent="1"/>
      <protection locked="0"/>
    </xf>
    <xf numFmtId="0" fontId="3" fillId="23" borderId="24" xfId="0" applyFont="1" applyFill="1" applyBorder="1" applyAlignment="1" applyProtection="1">
      <alignment horizontal="left" vertical="center" indent="1"/>
      <protection locked="0"/>
    </xf>
    <xf numFmtId="0" fontId="3" fillId="23" borderId="34" xfId="0" applyFont="1" applyFill="1" applyBorder="1" applyAlignment="1" applyProtection="1">
      <alignment horizontal="left" vertical="center" inden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 vertical="center" indent="1"/>
      <protection locked="0"/>
    </xf>
    <xf numFmtId="0" fontId="4" fillId="0" borderId="39" xfId="0" applyFont="1" applyFill="1" applyBorder="1" applyAlignment="1" applyProtection="1">
      <alignment horizontal="left" vertical="center" indent="1"/>
      <protection locked="0"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 applyProtection="1">
      <alignment horizontal="left" vertical="center" indent="1"/>
      <protection locked="0"/>
    </xf>
    <xf numFmtId="164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left" vertical="center" indent="1"/>
      <protection locked="0"/>
    </xf>
    <xf numFmtId="0" fontId="3" fillId="35" borderId="47" xfId="0" applyFont="1" applyFill="1" applyBorder="1" applyAlignment="1" applyProtection="1">
      <alignment horizontal="left" vertical="center" indent="1"/>
      <protection locked="0"/>
    </xf>
    <xf numFmtId="164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left" vertical="center" indent="1"/>
      <protection locked="0"/>
    </xf>
    <xf numFmtId="0" fontId="4" fillId="0" borderId="53" xfId="0" applyFont="1" applyFill="1" applyBorder="1" applyAlignment="1" applyProtection="1">
      <alignment horizontal="left" vertical="center" indent="1"/>
      <protection locked="0"/>
    </xf>
    <xf numFmtId="0" fontId="3" fillId="35" borderId="54" xfId="0" applyFont="1" applyFill="1" applyBorder="1" applyAlignment="1" applyProtection="1">
      <alignment horizontal="left" vertical="center" indent="1"/>
      <protection locked="0"/>
    </xf>
    <xf numFmtId="164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left" vertical="center" indent="1"/>
      <protection locked="0"/>
    </xf>
    <xf numFmtId="0" fontId="3" fillId="35" borderId="66" xfId="0" applyFont="1" applyFill="1" applyBorder="1" applyAlignment="1" applyProtection="1">
      <alignment horizontal="left" vertical="center" indent="1"/>
      <protection locked="0"/>
    </xf>
    <xf numFmtId="164" fontId="3" fillId="0" borderId="67" xfId="0" applyNumberFormat="1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8" fillId="0" borderId="70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left" vertical="center" indent="1"/>
      <protection locked="0"/>
    </xf>
    <xf numFmtId="0" fontId="3" fillId="35" borderId="74" xfId="0" applyFont="1" applyFill="1" applyBorder="1" applyAlignment="1" applyProtection="1">
      <alignment horizontal="left" vertical="center" indent="1"/>
      <protection locked="0"/>
    </xf>
    <xf numFmtId="164" fontId="3" fillId="0" borderId="75" xfId="0" applyNumberFormat="1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 locked="0"/>
    </xf>
    <xf numFmtId="0" fontId="8" fillId="0" borderId="78" xfId="0" applyFont="1" applyFill="1" applyBorder="1" applyAlignment="1" applyProtection="1">
      <alignment horizontal="center" vertical="center"/>
      <protection/>
    </xf>
    <xf numFmtId="0" fontId="9" fillId="0" borderId="74" xfId="0" applyFont="1" applyFill="1" applyBorder="1" applyAlignment="1" applyProtection="1">
      <alignment horizontal="center" vertical="center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0" fontId="14" fillId="0" borderId="81" xfId="0" applyFont="1" applyFill="1" applyBorder="1" applyAlignment="1">
      <alignment horizontal="left" vertical="center" indent="1"/>
    </xf>
    <xf numFmtId="0" fontId="14" fillId="0" borderId="82" xfId="0" applyFont="1" applyFill="1" applyBorder="1" applyAlignment="1">
      <alignment horizontal="left" vertical="center" indent="1"/>
    </xf>
    <xf numFmtId="164" fontId="14" fillId="0" borderId="83" xfId="0" applyNumberFormat="1" applyFont="1" applyFill="1" applyBorder="1" applyAlignment="1">
      <alignment horizontal="center" vertical="center"/>
    </xf>
    <xf numFmtId="164" fontId="14" fillId="0" borderId="84" xfId="0" applyNumberFormat="1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5" fillId="33" borderId="15" xfId="0" applyFont="1" applyFill="1" applyBorder="1" applyAlignment="1">
      <alignment horizontal="center" vertical="center"/>
    </xf>
    <xf numFmtId="0" fontId="16" fillId="33" borderId="87" xfId="0" applyFont="1" applyFill="1" applyBorder="1" applyAlignment="1">
      <alignment horizontal="center" vertical="center" wrapText="1"/>
    </xf>
    <xf numFmtId="0" fontId="16" fillId="33" borderId="88" xfId="0" applyFont="1" applyFill="1" applyBorder="1" applyAlignment="1">
      <alignment horizontal="center" vertical="center" wrapText="1"/>
    </xf>
    <xf numFmtId="0" fontId="16" fillId="33" borderId="89" xfId="0" applyFont="1" applyFill="1" applyBorder="1" applyAlignment="1">
      <alignment horizontal="center" vertical="center" wrapText="1"/>
    </xf>
    <xf numFmtId="0" fontId="16" fillId="33" borderId="90" xfId="0" applyFont="1" applyFill="1" applyBorder="1" applyAlignment="1">
      <alignment horizontal="center" vertical="center" wrapText="1"/>
    </xf>
    <xf numFmtId="0" fontId="16" fillId="33" borderId="91" xfId="0" applyFont="1" applyFill="1" applyBorder="1" applyAlignment="1">
      <alignment horizontal="center" vertical="center" wrapText="1"/>
    </xf>
    <xf numFmtId="0" fontId="16" fillId="33" borderId="9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 textRotation="90"/>
    </xf>
    <xf numFmtId="0" fontId="14" fillId="0" borderId="98" xfId="0" applyFont="1" applyFill="1" applyBorder="1" applyAlignment="1">
      <alignment horizontal="center" vertical="center" textRotation="90"/>
    </xf>
    <xf numFmtId="0" fontId="16" fillId="33" borderId="9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00" xfId="0" applyFont="1" applyFill="1" applyBorder="1" applyAlignment="1">
      <alignment horizontal="center" vertical="center" wrapText="1"/>
    </xf>
    <xf numFmtId="0" fontId="16" fillId="33" borderId="87" xfId="0" applyFont="1" applyFill="1" applyBorder="1" applyAlignment="1">
      <alignment horizontal="center" vertical="center"/>
    </xf>
    <xf numFmtId="0" fontId="16" fillId="33" borderId="88" xfId="0" applyFont="1" applyFill="1" applyBorder="1" applyAlignment="1">
      <alignment horizontal="center" vertical="center"/>
    </xf>
    <xf numFmtId="0" fontId="16" fillId="33" borderId="89" xfId="0" applyFont="1" applyFill="1" applyBorder="1" applyAlignment="1">
      <alignment horizontal="center" vertical="center"/>
    </xf>
    <xf numFmtId="0" fontId="16" fillId="33" borderId="90" xfId="0" applyFont="1" applyFill="1" applyBorder="1" applyAlignment="1">
      <alignment horizontal="center" vertical="center"/>
    </xf>
    <xf numFmtId="0" fontId="16" fillId="33" borderId="91" xfId="0" applyFont="1" applyFill="1" applyBorder="1" applyAlignment="1">
      <alignment horizontal="center" vertical="center"/>
    </xf>
    <xf numFmtId="0" fontId="16" fillId="33" borderId="9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28.140625" style="10" customWidth="1"/>
    <col min="4" max="4" width="21.0039062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37"/>
      <c r="C1" s="137"/>
      <c r="D1" s="137"/>
      <c r="E1" s="137"/>
    </row>
    <row r="2" spans="2:25" s="2" customFormat="1" ht="25.5" customHeight="1" thickBot="1">
      <c r="B2" s="138" t="s">
        <v>53</v>
      </c>
      <c r="C2" s="139"/>
      <c r="D2" s="139"/>
      <c r="E2" s="139"/>
      <c r="F2" s="140" t="s">
        <v>13</v>
      </c>
      <c r="G2" s="140"/>
      <c r="H2" s="140"/>
      <c r="I2" s="140"/>
      <c r="J2" s="140"/>
      <c r="K2" s="12"/>
      <c r="L2" s="12"/>
      <c r="M2" s="12"/>
      <c r="N2" s="12"/>
      <c r="O2" s="147" t="s">
        <v>64</v>
      </c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2:25" s="3" customFormat="1" ht="15" customHeight="1">
      <c r="B3" s="152" t="s">
        <v>14</v>
      </c>
      <c r="C3" s="130" t="s">
        <v>0</v>
      </c>
      <c r="D3" s="130" t="s">
        <v>1</v>
      </c>
      <c r="E3" s="132" t="s">
        <v>10</v>
      </c>
      <c r="F3" s="134" t="s">
        <v>2</v>
      </c>
      <c r="G3" s="135"/>
      <c r="H3" s="135"/>
      <c r="I3" s="136"/>
      <c r="J3" s="134" t="s">
        <v>7</v>
      </c>
      <c r="K3" s="135"/>
      <c r="L3" s="135"/>
      <c r="M3" s="136"/>
      <c r="N3" s="134" t="s">
        <v>8</v>
      </c>
      <c r="O3" s="135"/>
      <c r="P3" s="135"/>
      <c r="Q3" s="136"/>
      <c r="R3" s="134" t="s">
        <v>9</v>
      </c>
      <c r="S3" s="135"/>
      <c r="T3" s="135"/>
      <c r="U3" s="136"/>
      <c r="V3" s="149" t="s">
        <v>6</v>
      </c>
      <c r="W3" s="150"/>
      <c r="X3" s="150"/>
      <c r="Y3" s="151"/>
    </row>
    <row r="4" spans="2:25" s="3" customFormat="1" ht="15" customHeight="1" thickBot="1">
      <c r="B4" s="153"/>
      <c r="C4" s="131"/>
      <c r="D4" s="131"/>
      <c r="E4" s="133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3" customFormat="1" ht="15" customHeight="1" thickBot="1">
      <c r="B5" s="13"/>
      <c r="C5" s="19"/>
      <c r="D5" s="20"/>
      <c r="E5" s="21"/>
      <c r="F5" s="4"/>
      <c r="G5" s="5"/>
      <c r="H5" s="6"/>
      <c r="I5" s="7"/>
      <c r="J5" s="4"/>
      <c r="K5" s="5"/>
      <c r="L5" s="6"/>
      <c r="M5" s="7"/>
      <c r="N5" s="4"/>
      <c r="O5" s="5"/>
      <c r="P5" s="6"/>
      <c r="Q5" s="7"/>
      <c r="R5" s="4"/>
      <c r="S5" s="5"/>
      <c r="T5" s="6"/>
      <c r="U5" s="7"/>
      <c r="V5" s="8"/>
      <c r="W5" s="5"/>
      <c r="X5" s="6"/>
      <c r="Y5" s="22"/>
    </row>
    <row r="6" spans="1:25" ht="18" customHeight="1" thickBot="1">
      <c r="A6" s="9"/>
      <c r="B6" s="36" t="s">
        <v>30</v>
      </c>
      <c r="C6" s="65" t="s">
        <v>29</v>
      </c>
      <c r="D6" s="51" t="s">
        <v>24</v>
      </c>
      <c r="E6" s="37">
        <v>16413</v>
      </c>
      <c r="F6" s="38">
        <v>103</v>
      </c>
      <c r="G6" s="39">
        <v>61</v>
      </c>
      <c r="H6" s="40">
        <v>0</v>
      </c>
      <c r="I6" s="58">
        <f aca="true" t="shared" si="0" ref="I6:I16">F6+G6</f>
        <v>164</v>
      </c>
      <c r="J6" s="38">
        <v>106</v>
      </c>
      <c r="K6" s="39">
        <v>53</v>
      </c>
      <c r="L6" s="39">
        <v>0</v>
      </c>
      <c r="M6" s="58">
        <f aca="true" t="shared" si="1" ref="M6:M16">J6+K6</f>
        <v>159</v>
      </c>
      <c r="N6" s="39">
        <v>104</v>
      </c>
      <c r="O6" s="39">
        <v>61</v>
      </c>
      <c r="P6" s="39">
        <v>0</v>
      </c>
      <c r="Q6" s="58">
        <f aca="true" t="shared" si="2" ref="Q6:Q16">N6+O6</f>
        <v>165</v>
      </c>
      <c r="R6" s="39">
        <v>93</v>
      </c>
      <c r="S6" s="39">
        <v>68</v>
      </c>
      <c r="T6" s="39">
        <v>0</v>
      </c>
      <c r="U6" s="58">
        <f aca="true" t="shared" si="3" ref="U6:U16">R6+S6</f>
        <v>161</v>
      </c>
      <c r="V6" s="67">
        <f aca="true" t="shared" si="4" ref="V6:X16">F6+J6+N6+R6</f>
        <v>406</v>
      </c>
      <c r="W6" s="41">
        <f t="shared" si="4"/>
        <v>243</v>
      </c>
      <c r="X6" s="42">
        <f t="shared" si="4"/>
        <v>0</v>
      </c>
      <c r="Y6" s="29">
        <f aca="true" t="shared" si="5" ref="Y6:Y16">V6+W6</f>
        <v>649</v>
      </c>
    </row>
    <row r="7" spans="1:25" ht="18" customHeight="1" thickBot="1">
      <c r="A7" s="9"/>
      <c r="B7" s="36" t="s">
        <v>31</v>
      </c>
      <c r="C7" s="50" t="s">
        <v>21</v>
      </c>
      <c r="D7" s="52" t="s">
        <v>20</v>
      </c>
      <c r="E7" s="35">
        <v>18769</v>
      </c>
      <c r="F7" s="34">
        <v>98</v>
      </c>
      <c r="G7" s="31">
        <v>44</v>
      </c>
      <c r="H7" s="32">
        <v>2</v>
      </c>
      <c r="I7" s="30">
        <f t="shared" si="0"/>
        <v>142</v>
      </c>
      <c r="J7" s="34">
        <v>91</v>
      </c>
      <c r="K7" s="31">
        <v>25</v>
      </c>
      <c r="L7" s="31">
        <v>2</v>
      </c>
      <c r="M7" s="30">
        <f t="shared" si="1"/>
        <v>116</v>
      </c>
      <c r="N7" s="31">
        <v>91</v>
      </c>
      <c r="O7" s="31">
        <v>63</v>
      </c>
      <c r="P7" s="31">
        <v>0</v>
      </c>
      <c r="Q7" s="30">
        <f t="shared" si="2"/>
        <v>154</v>
      </c>
      <c r="R7" s="31">
        <v>97</v>
      </c>
      <c r="S7" s="31">
        <v>52</v>
      </c>
      <c r="T7" s="31">
        <v>0</v>
      </c>
      <c r="U7" s="30">
        <f t="shared" si="3"/>
        <v>149</v>
      </c>
      <c r="V7" s="57">
        <f t="shared" si="4"/>
        <v>377</v>
      </c>
      <c r="W7" s="33">
        <f t="shared" si="4"/>
        <v>184</v>
      </c>
      <c r="X7" s="43">
        <f t="shared" si="4"/>
        <v>4</v>
      </c>
      <c r="Y7" s="29">
        <f t="shared" si="5"/>
        <v>561</v>
      </c>
    </row>
    <row r="8" spans="1:25" ht="18" customHeight="1" thickBot="1">
      <c r="A8" s="9"/>
      <c r="B8" s="36" t="s">
        <v>32</v>
      </c>
      <c r="C8" s="50" t="s">
        <v>55</v>
      </c>
      <c r="D8" s="52" t="s">
        <v>24</v>
      </c>
      <c r="E8" s="35">
        <v>17156</v>
      </c>
      <c r="F8" s="34">
        <v>85</v>
      </c>
      <c r="G8" s="31">
        <v>26</v>
      </c>
      <c r="H8" s="32">
        <v>4</v>
      </c>
      <c r="I8" s="30">
        <f t="shared" si="0"/>
        <v>111</v>
      </c>
      <c r="J8" s="34">
        <v>79</v>
      </c>
      <c r="K8" s="31">
        <v>59</v>
      </c>
      <c r="L8" s="31">
        <v>0</v>
      </c>
      <c r="M8" s="30">
        <f t="shared" si="1"/>
        <v>138</v>
      </c>
      <c r="N8" s="31">
        <v>84</v>
      </c>
      <c r="O8" s="31">
        <v>35</v>
      </c>
      <c r="P8" s="31">
        <v>1</v>
      </c>
      <c r="Q8" s="30">
        <f t="shared" si="2"/>
        <v>119</v>
      </c>
      <c r="R8" s="31">
        <v>95</v>
      </c>
      <c r="S8" s="31">
        <v>66</v>
      </c>
      <c r="T8" s="31">
        <v>0</v>
      </c>
      <c r="U8" s="30">
        <f t="shared" si="3"/>
        <v>161</v>
      </c>
      <c r="V8" s="57">
        <f t="shared" si="4"/>
        <v>343</v>
      </c>
      <c r="W8" s="33">
        <f t="shared" si="4"/>
        <v>186</v>
      </c>
      <c r="X8" s="43">
        <f t="shared" si="4"/>
        <v>5</v>
      </c>
      <c r="Y8" s="29">
        <f t="shared" si="5"/>
        <v>529</v>
      </c>
    </row>
    <row r="9" spans="1:25" ht="18" customHeight="1" thickBot="1">
      <c r="A9" s="9"/>
      <c r="B9" s="36" t="s">
        <v>33</v>
      </c>
      <c r="C9" s="50" t="s">
        <v>22</v>
      </c>
      <c r="D9" s="52" t="s">
        <v>23</v>
      </c>
      <c r="E9" s="35">
        <v>20304</v>
      </c>
      <c r="F9" s="34">
        <v>85</v>
      </c>
      <c r="G9" s="31">
        <v>57</v>
      </c>
      <c r="H9" s="32">
        <v>0</v>
      </c>
      <c r="I9" s="30">
        <f t="shared" si="0"/>
        <v>142</v>
      </c>
      <c r="J9" s="34">
        <v>79</v>
      </c>
      <c r="K9" s="31">
        <v>39</v>
      </c>
      <c r="L9" s="31">
        <v>0</v>
      </c>
      <c r="M9" s="30">
        <f t="shared" si="1"/>
        <v>118</v>
      </c>
      <c r="N9" s="31">
        <v>89</v>
      </c>
      <c r="O9" s="31">
        <v>41</v>
      </c>
      <c r="P9" s="31">
        <v>3</v>
      </c>
      <c r="Q9" s="30">
        <f t="shared" si="2"/>
        <v>130</v>
      </c>
      <c r="R9" s="31">
        <v>94</v>
      </c>
      <c r="S9" s="31">
        <v>43</v>
      </c>
      <c r="T9" s="31">
        <v>2</v>
      </c>
      <c r="U9" s="30">
        <f t="shared" si="3"/>
        <v>137</v>
      </c>
      <c r="V9" s="57">
        <f t="shared" si="4"/>
        <v>347</v>
      </c>
      <c r="W9" s="33">
        <f t="shared" si="4"/>
        <v>180</v>
      </c>
      <c r="X9" s="43">
        <f t="shared" si="4"/>
        <v>5</v>
      </c>
      <c r="Y9" s="29">
        <f t="shared" si="5"/>
        <v>527</v>
      </c>
    </row>
    <row r="10" spans="1:25" ht="18" customHeight="1" thickBot="1">
      <c r="A10" s="9"/>
      <c r="B10" s="36" t="s">
        <v>34</v>
      </c>
      <c r="C10" s="50" t="s">
        <v>17</v>
      </c>
      <c r="D10" s="52" t="s">
        <v>16</v>
      </c>
      <c r="E10" s="35">
        <v>20883</v>
      </c>
      <c r="F10" s="34">
        <v>97</v>
      </c>
      <c r="G10" s="31">
        <v>44</v>
      </c>
      <c r="H10" s="32">
        <v>0</v>
      </c>
      <c r="I10" s="30">
        <f t="shared" si="0"/>
        <v>141</v>
      </c>
      <c r="J10" s="34">
        <v>79</v>
      </c>
      <c r="K10" s="31">
        <v>52</v>
      </c>
      <c r="L10" s="31">
        <v>0</v>
      </c>
      <c r="M10" s="30">
        <f t="shared" si="1"/>
        <v>131</v>
      </c>
      <c r="N10" s="31">
        <v>92</v>
      </c>
      <c r="O10" s="31">
        <v>35</v>
      </c>
      <c r="P10" s="31">
        <v>1</v>
      </c>
      <c r="Q10" s="30">
        <f t="shared" si="2"/>
        <v>127</v>
      </c>
      <c r="R10" s="31">
        <v>100</v>
      </c>
      <c r="S10" s="31">
        <v>25</v>
      </c>
      <c r="T10" s="31">
        <v>4</v>
      </c>
      <c r="U10" s="30">
        <f t="shared" si="3"/>
        <v>125</v>
      </c>
      <c r="V10" s="57">
        <f t="shared" si="4"/>
        <v>368</v>
      </c>
      <c r="W10" s="33">
        <f t="shared" si="4"/>
        <v>156</v>
      </c>
      <c r="X10" s="43">
        <f t="shared" si="4"/>
        <v>5</v>
      </c>
      <c r="Y10" s="29">
        <f t="shared" si="5"/>
        <v>524</v>
      </c>
    </row>
    <row r="11" spans="1:26" ht="18" customHeight="1" thickBot="1">
      <c r="A11" s="9"/>
      <c r="B11" s="36" t="s">
        <v>35</v>
      </c>
      <c r="C11" s="50" t="s">
        <v>27</v>
      </c>
      <c r="D11" s="52" t="s">
        <v>26</v>
      </c>
      <c r="E11" s="35">
        <v>17901</v>
      </c>
      <c r="F11" s="34">
        <v>84</v>
      </c>
      <c r="G11" s="31">
        <v>44</v>
      </c>
      <c r="H11" s="32">
        <v>3</v>
      </c>
      <c r="I11" s="30">
        <f t="shared" si="0"/>
        <v>128</v>
      </c>
      <c r="J11" s="34">
        <v>94</v>
      </c>
      <c r="K11" s="31">
        <v>33</v>
      </c>
      <c r="L11" s="31">
        <v>1</v>
      </c>
      <c r="M11" s="30">
        <f t="shared" si="1"/>
        <v>127</v>
      </c>
      <c r="N11" s="31">
        <v>86</v>
      </c>
      <c r="O11" s="31">
        <v>44</v>
      </c>
      <c r="P11" s="31">
        <v>4</v>
      </c>
      <c r="Q11" s="30">
        <f t="shared" si="2"/>
        <v>130</v>
      </c>
      <c r="R11" s="31">
        <v>90</v>
      </c>
      <c r="S11" s="31">
        <v>36</v>
      </c>
      <c r="T11" s="31">
        <v>2</v>
      </c>
      <c r="U11" s="30">
        <f t="shared" si="3"/>
        <v>126</v>
      </c>
      <c r="V11" s="57">
        <f t="shared" si="4"/>
        <v>354</v>
      </c>
      <c r="W11" s="33">
        <f t="shared" si="4"/>
        <v>157</v>
      </c>
      <c r="X11" s="43">
        <f t="shared" si="4"/>
        <v>10</v>
      </c>
      <c r="Y11" s="29">
        <f t="shared" si="5"/>
        <v>511</v>
      </c>
      <c r="Z11" s="9"/>
    </row>
    <row r="12" spans="1:25" ht="18" customHeight="1" thickBot="1">
      <c r="A12" s="9"/>
      <c r="B12" s="36" t="s">
        <v>36</v>
      </c>
      <c r="C12" s="50" t="s">
        <v>19</v>
      </c>
      <c r="D12" s="52" t="s">
        <v>16</v>
      </c>
      <c r="E12" s="35">
        <v>20188</v>
      </c>
      <c r="F12" s="34">
        <v>93</v>
      </c>
      <c r="G12" s="31">
        <v>63</v>
      </c>
      <c r="H12" s="32">
        <v>0</v>
      </c>
      <c r="I12" s="30">
        <f t="shared" si="0"/>
        <v>156</v>
      </c>
      <c r="J12" s="34">
        <v>78</v>
      </c>
      <c r="K12" s="31">
        <v>25</v>
      </c>
      <c r="L12" s="31">
        <v>4</v>
      </c>
      <c r="M12" s="30">
        <f t="shared" si="1"/>
        <v>103</v>
      </c>
      <c r="N12" s="31">
        <v>93</v>
      </c>
      <c r="O12" s="31">
        <v>36</v>
      </c>
      <c r="P12" s="31">
        <v>3</v>
      </c>
      <c r="Q12" s="30">
        <f t="shared" si="2"/>
        <v>129</v>
      </c>
      <c r="R12" s="31">
        <v>86</v>
      </c>
      <c r="S12" s="31">
        <v>36</v>
      </c>
      <c r="T12" s="31">
        <v>3</v>
      </c>
      <c r="U12" s="30">
        <f t="shared" si="3"/>
        <v>122</v>
      </c>
      <c r="V12" s="57">
        <f t="shared" si="4"/>
        <v>350</v>
      </c>
      <c r="W12" s="33">
        <f t="shared" si="4"/>
        <v>160</v>
      </c>
      <c r="X12" s="43">
        <f t="shared" si="4"/>
        <v>10</v>
      </c>
      <c r="Y12" s="29">
        <f t="shared" si="5"/>
        <v>510</v>
      </c>
    </row>
    <row r="13" spans="1:25" ht="18" customHeight="1" thickBot="1">
      <c r="A13" s="9"/>
      <c r="B13" s="36" t="s">
        <v>37</v>
      </c>
      <c r="C13" s="50" t="s">
        <v>28</v>
      </c>
      <c r="D13" s="52" t="s">
        <v>25</v>
      </c>
      <c r="E13" s="35">
        <v>18908</v>
      </c>
      <c r="F13" s="34">
        <v>91</v>
      </c>
      <c r="G13" s="31">
        <v>25</v>
      </c>
      <c r="H13" s="32">
        <v>4</v>
      </c>
      <c r="I13" s="30">
        <f t="shared" si="0"/>
        <v>116</v>
      </c>
      <c r="J13" s="34">
        <v>87</v>
      </c>
      <c r="K13" s="31">
        <v>36</v>
      </c>
      <c r="L13" s="31">
        <v>3</v>
      </c>
      <c r="M13" s="30">
        <f t="shared" si="1"/>
        <v>123</v>
      </c>
      <c r="N13" s="31">
        <v>93</v>
      </c>
      <c r="O13" s="31">
        <v>31</v>
      </c>
      <c r="P13" s="31">
        <v>2</v>
      </c>
      <c r="Q13" s="30">
        <f t="shared" si="2"/>
        <v>124</v>
      </c>
      <c r="R13" s="31">
        <v>94</v>
      </c>
      <c r="S13" s="31">
        <v>51</v>
      </c>
      <c r="T13" s="31">
        <v>1</v>
      </c>
      <c r="U13" s="30">
        <f t="shared" si="3"/>
        <v>145</v>
      </c>
      <c r="V13" s="57">
        <f t="shared" si="4"/>
        <v>365</v>
      </c>
      <c r="W13" s="33">
        <f t="shared" si="4"/>
        <v>143</v>
      </c>
      <c r="X13" s="43">
        <f t="shared" si="4"/>
        <v>10</v>
      </c>
      <c r="Y13" s="29">
        <f t="shared" si="5"/>
        <v>508</v>
      </c>
    </row>
    <row r="14" spans="1:25" ht="18" customHeight="1" thickBot="1">
      <c r="A14" s="9"/>
      <c r="B14" s="36" t="s">
        <v>38</v>
      </c>
      <c r="C14" s="50" t="s">
        <v>18</v>
      </c>
      <c r="D14" s="52" t="s">
        <v>16</v>
      </c>
      <c r="E14" s="35">
        <v>20190</v>
      </c>
      <c r="F14" s="34">
        <v>90</v>
      </c>
      <c r="G14" s="31">
        <v>44</v>
      </c>
      <c r="H14" s="32">
        <v>2</v>
      </c>
      <c r="I14" s="30">
        <f t="shared" si="0"/>
        <v>134</v>
      </c>
      <c r="J14" s="34">
        <v>89</v>
      </c>
      <c r="K14" s="31">
        <v>27</v>
      </c>
      <c r="L14" s="31">
        <v>4</v>
      </c>
      <c r="M14" s="30">
        <f t="shared" si="1"/>
        <v>116</v>
      </c>
      <c r="N14" s="31">
        <v>78</v>
      </c>
      <c r="O14" s="31">
        <v>45</v>
      </c>
      <c r="P14" s="31">
        <v>2</v>
      </c>
      <c r="Q14" s="30">
        <f t="shared" si="2"/>
        <v>123</v>
      </c>
      <c r="R14" s="31">
        <v>79</v>
      </c>
      <c r="S14" s="31">
        <v>44</v>
      </c>
      <c r="T14" s="31">
        <v>2</v>
      </c>
      <c r="U14" s="30">
        <f t="shared" si="3"/>
        <v>123</v>
      </c>
      <c r="V14" s="57">
        <f t="shared" si="4"/>
        <v>336</v>
      </c>
      <c r="W14" s="33">
        <f t="shared" si="4"/>
        <v>160</v>
      </c>
      <c r="X14" s="43">
        <f t="shared" si="4"/>
        <v>10</v>
      </c>
      <c r="Y14" s="29">
        <f t="shared" si="5"/>
        <v>496</v>
      </c>
    </row>
    <row r="15" spans="1:25" ht="18" customHeight="1" thickBot="1">
      <c r="A15" s="9"/>
      <c r="B15" s="36" t="s">
        <v>39</v>
      </c>
      <c r="C15" s="50" t="s">
        <v>49</v>
      </c>
      <c r="D15" s="52" t="s">
        <v>15</v>
      </c>
      <c r="E15" s="35">
        <v>18897</v>
      </c>
      <c r="F15" s="34">
        <v>83</v>
      </c>
      <c r="G15" s="31">
        <v>40</v>
      </c>
      <c r="H15" s="32">
        <v>0</v>
      </c>
      <c r="I15" s="30">
        <f t="shared" si="0"/>
        <v>123</v>
      </c>
      <c r="J15" s="34">
        <v>76</v>
      </c>
      <c r="K15" s="31">
        <v>36</v>
      </c>
      <c r="L15" s="31">
        <v>1</v>
      </c>
      <c r="M15" s="30">
        <f t="shared" si="1"/>
        <v>112</v>
      </c>
      <c r="N15" s="31">
        <v>78</v>
      </c>
      <c r="O15" s="31">
        <v>35</v>
      </c>
      <c r="P15" s="31">
        <v>2</v>
      </c>
      <c r="Q15" s="30">
        <f t="shared" si="2"/>
        <v>113</v>
      </c>
      <c r="R15" s="31">
        <v>87</v>
      </c>
      <c r="S15" s="31">
        <v>34</v>
      </c>
      <c r="T15" s="31">
        <v>2</v>
      </c>
      <c r="U15" s="30">
        <f t="shared" si="3"/>
        <v>121</v>
      </c>
      <c r="V15" s="57">
        <f t="shared" si="4"/>
        <v>324</v>
      </c>
      <c r="W15" s="33">
        <f t="shared" si="4"/>
        <v>145</v>
      </c>
      <c r="X15" s="43">
        <f t="shared" si="4"/>
        <v>5</v>
      </c>
      <c r="Y15" s="29">
        <f t="shared" si="5"/>
        <v>469</v>
      </c>
    </row>
    <row r="16" spans="1:25" ht="18" customHeight="1" thickBot="1">
      <c r="A16" s="9"/>
      <c r="B16" s="36" t="s">
        <v>40</v>
      </c>
      <c r="C16" s="66" t="s">
        <v>69</v>
      </c>
      <c r="D16" s="53" t="s">
        <v>25</v>
      </c>
      <c r="E16" s="44">
        <v>23405</v>
      </c>
      <c r="F16" s="45">
        <v>86</v>
      </c>
      <c r="G16" s="46">
        <v>35</v>
      </c>
      <c r="H16" s="47">
        <v>2</v>
      </c>
      <c r="I16" s="30">
        <f t="shared" si="0"/>
        <v>121</v>
      </c>
      <c r="J16" s="45">
        <v>87</v>
      </c>
      <c r="K16" s="46">
        <v>18</v>
      </c>
      <c r="L16" s="46">
        <v>9</v>
      </c>
      <c r="M16" s="30">
        <f t="shared" si="1"/>
        <v>105</v>
      </c>
      <c r="N16" s="46">
        <v>85</v>
      </c>
      <c r="O16" s="46">
        <v>42</v>
      </c>
      <c r="P16" s="46">
        <v>1</v>
      </c>
      <c r="Q16" s="30">
        <f t="shared" si="2"/>
        <v>127</v>
      </c>
      <c r="R16" s="46">
        <v>76</v>
      </c>
      <c r="S16" s="46">
        <v>26</v>
      </c>
      <c r="T16" s="46">
        <v>2</v>
      </c>
      <c r="U16" s="30">
        <f t="shared" si="3"/>
        <v>102</v>
      </c>
      <c r="V16" s="68">
        <f t="shared" si="4"/>
        <v>334</v>
      </c>
      <c r="W16" s="48">
        <f t="shared" si="4"/>
        <v>121</v>
      </c>
      <c r="X16" s="49">
        <f t="shared" si="4"/>
        <v>14</v>
      </c>
      <c r="Y16" s="29">
        <f t="shared" si="5"/>
        <v>455</v>
      </c>
    </row>
    <row r="17" ht="16.5" customHeight="1"/>
    <row r="18" ht="6.75" customHeight="1" thickBot="1"/>
    <row r="19" spans="3:25" ht="9.75" customHeight="1">
      <c r="C19" s="141" t="s">
        <v>67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3"/>
    </row>
    <row r="20" spans="3:25" ht="15.75">
      <c r="C20" s="154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6"/>
    </row>
    <row r="21" spans="3:25" ht="15.75"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6"/>
    </row>
    <row r="22" spans="3:25" ht="3.75" customHeight="1" thickBot="1"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6"/>
    </row>
  </sheetData>
  <sheetProtection/>
  <autoFilter ref="C5:Y5">
    <sortState ref="C6:Y22">
      <sortCondition sortBy="value" ref="C6:C22"/>
    </sortState>
  </autoFilter>
  <mergeCells count="14">
    <mergeCell ref="D3:D4"/>
    <mergeCell ref="E3:E4"/>
    <mergeCell ref="F3:I3"/>
    <mergeCell ref="J3:M3"/>
    <mergeCell ref="C19:Y22"/>
    <mergeCell ref="N3:Q3"/>
    <mergeCell ref="R3:U3"/>
    <mergeCell ref="V3:Y3"/>
    <mergeCell ref="B1:E1"/>
    <mergeCell ref="B2:E2"/>
    <mergeCell ref="F2:J2"/>
    <mergeCell ref="O2:Y2"/>
    <mergeCell ref="B3:B4"/>
    <mergeCell ref="C3:C4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16" sqref="C16"/>
    </sheetView>
  </sheetViews>
  <sheetFormatPr defaultColWidth="9.140625" defaultRowHeight="12.75"/>
  <cols>
    <col min="1" max="1" width="0.9921875" style="1" customWidth="1"/>
    <col min="2" max="2" width="5.28125" style="1" customWidth="1"/>
    <col min="3" max="3" width="33.140625" style="10" customWidth="1"/>
    <col min="4" max="4" width="22.2812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37"/>
      <c r="C1" s="137"/>
      <c r="D1" s="137"/>
      <c r="E1" s="137"/>
    </row>
    <row r="2" spans="2:25" s="2" customFormat="1" ht="25.5" customHeight="1" thickBot="1">
      <c r="B2" s="138" t="s">
        <v>53</v>
      </c>
      <c r="C2" s="139"/>
      <c r="D2" s="139"/>
      <c r="E2" s="139"/>
      <c r="F2" s="140" t="s">
        <v>41</v>
      </c>
      <c r="G2" s="140"/>
      <c r="H2" s="140"/>
      <c r="I2" s="140"/>
      <c r="J2" s="140"/>
      <c r="K2" s="12"/>
      <c r="L2" s="12"/>
      <c r="M2" s="12"/>
      <c r="N2" s="12"/>
      <c r="O2" s="147" t="s">
        <v>64</v>
      </c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2:25" s="3" customFormat="1" ht="15" customHeight="1">
      <c r="B3" s="152" t="s">
        <v>14</v>
      </c>
      <c r="C3" s="130" t="s">
        <v>0</v>
      </c>
      <c r="D3" s="130" t="s">
        <v>1</v>
      </c>
      <c r="E3" s="132" t="s">
        <v>10</v>
      </c>
      <c r="F3" s="134" t="s">
        <v>2</v>
      </c>
      <c r="G3" s="135"/>
      <c r="H3" s="135"/>
      <c r="I3" s="136"/>
      <c r="J3" s="134" t="s">
        <v>7</v>
      </c>
      <c r="K3" s="135"/>
      <c r="L3" s="135"/>
      <c r="M3" s="136"/>
      <c r="N3" s="134" t="s">
        <v>8</v>
      </c>
      <c r="O3" s="135"/>
      <c r="P3" s="135"/>
      <c r="Q3" s="136"/>
      <c r="R3" s="134" t="s">
        <v>9</v>
      </c>
      <c r="S3" s="135"/>
      <c r="T3" s="135"/>
      <c r="U3" s="136"/>
      <c r="V3" s="149" t="s">
        <v>6</v>
      </c>
      <c r="W3" s="150"/>
      <c r="X3" s="150"/>
      <c r="Y3" s="151"/>
    </row>
    <row r="4" spans="2:25" s="3" customFormat="1" ht="15" customHeight="1" thickBot="1">
      <c r="B4" s="153"/>
      <c r="C4" s="131"/>
      <c r="D4" s="131"/>
      <c r="E4" s="133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14" customFormat="1" ht="16.5" customHeight="1" thickBot="1">
      <c r="B5" s="13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</row>
    <row r="6" spans="1:25" ht="18" customHeight="1" thickBot="1">
      <c r="A6" s="9"/>
      <c r="B6" s="36" t="s">
        <v>30</v>
      </c>
      <c r="C6" s="65" t="s">
        <v>42</v>
      </c>
      <c r="D6" s="51" t="s">
        <v>24</v>
      </c>
      <c r="E6" s="37">
        <v>17673</v>
      </c>
      <c r="F6" s="38">
        <v>82</v>
      </c>
      <c r="G6" s="39">
        <v>60</v>
      </c>
      <c r="H6" s="59">
        <v>0</v>
      </c>
      <c r="I6" s="30">
        <f>F6+G6</f>
        <v>142</v>
      </c>
      <c r="J6" s="60">
        <v>91</v>
      </c>
      <c r="K6" s="39">
        <v>54</v>
      </c>
      <c r="L6" s="59">
        <v>1</v>
      </c>
      <c r="M6" s="30">
        <f>J6+K6</f>
        <v>145</v>
      </c>
      <c r="N6" s="60">
        <v>101</v>
      </c>
      <c r="O6" s="39">
        <v>54</v>
      </c>
      <c r="P6" s="59">
        <v>0</v>
      </c>
      <c r="Q6" s="30">
        <f>N6+O6</f>
        <v>155</v>
      </c>
      <c r="R6" s="60">
        <v>93</v>
      </c>
      <c r="S6" s="39">
        <v>42</v>
      </c>
      <c r="T6" s="59">
        <v>0</v>
      </c>
      <c r="U6" s="30">
        <f>R6+S6</f>
        <v>135</v>
      </c>
      <c r="V6" s="61">
        <f aca="true" t="shared" si="0" ref="V6:X8">F6+J6+N6+R6</f>
        <v>367</v>
      </c>
      <c r="W6" s="41">
        <f t="shared" si="0"/>
        <v>210</v>
      </c>
      <c r="X6" s="42">
        <f t="shared" si="0"/>
        <v>1</v>
      </c>
      <c r="Y6" s="29">
        <f>V6+W6</f>
        <v>577</v>
      </c>
    </row>
    <row r="7" spans="1:25" ht="18" customHeight="1" thickBot="1">
      <c r="A7" s="9"/>
      <c r="B7" s="36" t="s">
        <v>31</v>
      </c>
      <c r="C7" s="50" t="s">
        <v>50</v>
      </c>
      <c r="D7" s="52" t="s">
        <v>16</v>
      </c>
      <c r="E7" s="35">
        <v>20187</v>
      </c>
      <c r="F7" s="34">
        <v>89</v>
      </c>
      <c r="G7" s="31">
        <v>36</v>
      </c>
      <c r="H7" s="54">
        <v>1</v>
      </c>
      <c r="I7" s="30">
        <f>F7+G7</f>
        <v>125</v>
      </c>
      <c r="J7" s="55">
        <v>70</v>
      </c>
      <c r="K7" s="31">
        <v>32</v>
      </c>
      <c r="L7" s="54">
        <v>1</v>
      </c>
      <c r="M7" s="30">
        <f>J7+K7</f>
        <v>102</v>
      </c>
      <c r="N7" s="55">
        <v>88</v>
      </c>
      <c r="O7" s="31">
        <v>36</v>
      </c>
      <c r="P7" s="54">
        <v>3</v>
      </c>
      <c r="Q7" s="30">
        <f>N7+O7</f>
        <v>124</v>
      </c>
      <c r="R7" s="55">
        <v>90</v>
      </c>
      <c r="S7" s="31">
        <v>44</v>
      </c>
      <c r="T7" s="54">
        <v>3</v>
      </c>
      <c r="U7" s="30">
        <f>R7+S7</f>
        <v>134</v>
      </c>
      <c r="V7" s="56">
        <f t="shared" si="0"/>
        <v>337</v>
      </c>
      <c r="W7" s="33">
        <f t="shared" si="0"/>
        <v>148</v>
      </c>
      <c r="X7" s="43">
        <f t="shared" si="0"/>
        <v>8</v>
      </c>
      <c r="Y7" s="29">
        <f>V7+W7</f>
        <v>485</v>
      </c>
    </row>
    <row r="8" spans="1:25" ht="18" customHeight="1" thickBot="1">
      <c r="A8" s="9"/>
      <c r="B8" s="36" t="s">
        <v>32</v>
      </c>
      <c r="C8" s="66" t="s">
        <v>43</v>
      </c>
      <c r="D8" s="53" t="s">
        <v>26</v>
      </c>
      <c r="E8" s="44">
        <v>22265</v>
      </c>
      <c r="F8" s="45">
        <v>81</v>
      </c>
      <c r="G8" s="46">
        <v>35</v>
      </c>
      <c r="H8" s="62">
        <v>3</v>
      </c>
      <c r="I8" s="30">
        <f>F8+G8</f>
        <v>116</v>
      </c>
      <c r="J8" s="63">
        <v>78</v>
      </c>
      <c r="K8" s="46">
        <v>36</v>
      </c>
      <c r="L8" s="62">
        <v>2</v>
      </c>
      <c r="M8" s="30">
        <f>J8+K8</f>
        <v>114</v>
      </c>
      <c r="N8" s="63">
        <v>82</v>
      </c>
      <c r="O8" s="46">
        <v>25</v>
      </c>
      <c r="P8" s="62">
        <v>5</v>
      </c>
      <c r="Q8" s="30">
        <f>N8+O8</f>
        <v>107</v>
      </c>
      <c r="R8" s="63">
        <v>78</v>
      </c>
      <c r="S8" s="46">
        <v>26</v>
      </c>
      <c r="T8" s="62">
        <v>5</v>
      </c>
      <c r="U8" s="30">
        <f>R8+S8</f>
        <v>104</v>
      </c>
      <c r="V8" s="64">
        <f t="shared" si="0"/>
        <v>319</v>
      </c>
      <c r="W8" s="48">
        <f t="shared" si="0"/>
        <v>122</v>
      </c>
      <c r="X8" s="49">
        <f t="shared" si="0"/>
        <v>15</v>
      </c>
      <c r="Y8" s="29">
        <f>V8+W8</f>
        <v>441</v>
      </c>
    </row>
    <row r="9" ht="16.5" customHeight="1" thickBot="1"/>
    <row r="10" spans="3:25" ht="16.5" customHeight="1">
      <c r="C10" s="157" t="s">
        <v>68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9"/>
    </row>
    <row r="11" spans="3:25" ht="16.5" customHeight="1" thickBot="1">
      <c r="C11" s="160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</row>
  </sheetData>
  <sheetProtection/>
  <autoFilter ref="C5:Y5">
    <sortState ref="C6:Y11">
      <sortCondition sortBy="value" ref="C6:C11"/>
    </sortState>
  </autoFilter>
  <mergeCells count="14">
    <mergeCell ref="D3:D4"/>
    <mergeCell ref="E3:E4"/>
    <mergeCell ref="F3:I3"/>
    <mergeCell ref="J3:M3"/>
    <mergeCell ref="N3:Q3"/>
    <mergeCell ref="R3:U3"/>
    <mergeCell ref="V3:Y3"/>
    <mergeCell ref="C10:Y11"/>
    <mergeCell ref="B1:E1"/>
    <mergeCell ref="B2:E2"/>
    <mergeCell ref="F2:J2"/>
    <mergeCell ref="O2:Y2"/>
    <mergeCell ref="B3:B4"/>
    <mergeCell ref="C3:C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10" sqref="C10"/>
    </sheetView>
  </sheetViews>
  <sheetFormatPr defaultColWidth="9.140625" defaultRowHeight="12.75"/>
  <cols>
    <col min="1" max="1" width="0.9921875" style="1" customWidth="1"/>
    <col min="2" max="2" width="5.28125" style="1" customWidth="1"/>
    <col min="3" max="3" width="33.140625" style="10" customWidth="1"/>
    <col min="4" max="4" width="22.2812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37"/>
      <c r="C1" s="137"/>
      <c r="D1" s="137"/>
      <c r="E1" s="137"/>
    </row>
    <row r="2" spans="2:25" s="2" customFormat="1" ht="25.5" customHeight="1" thickBot="1">
      <c r="B2" s="138" t="s">
        <v>53</v>
      </c>
      <c r="C2" s="139"/>
      <c r="D2" s="139"/>
      <c r="E2" s="139"/>
      <c r="F2" s="140" t="s">
        <v>12</v>
      </c>
      <c r="G2" s="140"/>
      <c r="H2" s="140"/>
      <c r="I2" s="140"/>
      <c r="J2" s="140"/>
      <c r="K2" s="12"/>
      <c r="L2" s="12"/>
      <c r="M2" s="12"/>
      <c r="N2" s="12"/>
      <c r="O2" s="147" t="s">
        <v>59</v>
      </c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2:25" s="3" customFormat="1" ht="15" customHeight="1">
      <c r="B3" s="152" t="s">
        <v>14</v>
      </c>
      <c r="C3" s="130" t="s">
        <v>0</v>
      </c>
      <c r="D3" s="130" t="s">
        <v>1</v>
      </c>
      <c r="E3" s="132" t="s">
        <v>10</v>
      </c>
      <c r="F3" s="134" t="s">
        <v>2</v>
      </c>
      <c r="G3" s="135"/>
      <c r="H3" s="135"/>
      <c r="I3" s="136"/>
      <c r="J3" s="134" t="s">
        <v>7</v>
      </c>
      <c r="K3" s="135"/>
      <c r="L3" s="135"/>
      <c r="M3" s="136"/>
      <c r="N3" s="134" t="s">
        <v>8</v>
      </c>
      <c r="O3" s="135"/>
      <c r="P3" s="135"/>
      <c r="Q3" s="136"/>
      <c r="R3" s="134" t="s">
        <v>9</v>
      </c>
      <c r="S3" s="135"/>
      <c r="T3" s="135"/>
      <c r="U3" s="136"/>
      <c r="V3" s="149" t="s">
        <v>6</v>
      </c>
      <c r="W3" s="150"/>
      <c r="X3" s="150"/>
      <c r="Y3" s="151"/>
    </row>
    <row r="4" spans="2:25" s="3" customFormat="1" ht="15" customHeight="1" thickBot="1">
      <c r="B4" s="153"/>
      <c r="C4" s="131"/>
      <c r="D4" s="131"/>
      <c r="E4" s="133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14" customFormat="1" ht="22.5" customHeight="1" thickBot="1">
      <c r="B5" s="13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</row>
    <row r="6" spans="1:25" ht="18" customHeight="1" thickBot="1">
      <c r="A6" s="9"/>
      <c r="B6" s="69" t="s">
        <v>30</v>
      </c>
      <c r="C6" s="79" t="s">
        <v>47</v>
      </c>
      <c r="D6" s="80" t="s">
        <v>24</v>
      </c>
      <c r="E6" s="81">
        <v>20448</v>
      </c>
      <c r="F6" s="82">
        <v>86</v>
      </c>
      <c r="G6" s="83">
        <v>53</v>
      </c>
      <c r="H6" s="84">
        <v>0</v>
      </c>
      <c r="I6" s="85">
        <f>F6+G6</f>
        <v>139</v>
      </c>
      <c r="J6" s="86">
        <v>83</v>
      </c>
      <c r="K6" s="83">
        <v>36</v>
      </c>
      <c r="L6" s="84">
        <v>2</v>
      </c>
      <c r="M6" s="85">
        <f>J6+K6</f>
        <v>119</v>
      </c>
      <c r="N6" s="86">
        <v>81</v>
      </c>
      <c r="O6" s="83">
        <v>36</v>
      </c>
      <c r="P6" s="84">
        <v>2</v>
      </c>
      <c r="Q6" s="85">
        <f>N6+O6</f>
        <v>117</v>
      </c>
      <c r="R6" s="86">
        <v>83</v>
      </c>
      <c r="S6" s="83">
        <v>61</v>
      </c>
      <c r="T6" s="84">
        <v>1</v>
      </c>
      <c r="U6" s="85">
        <f>R6+S6</f>
        <v>144</v>
      </c>
      <c r="V6" s="87">
        <f aca="true" t="shared" si="0" ref="V6:X10">F6+J6+N6+R6</f>
        <v>333</v>
      </c>
      <c r="W6" s="88">
        <f t="shared" si="0"/>
        <v>186</v>
      </c>
      <c r="X6" s="101">
        <f t="shared" si="0"/>
        <v>5</v>
      </c>
      <c r="Y6" s="100">
        <f>V6+W6</f>
        <v>519</v>
      </c>
    </row>
    <row r="7" spans="1:25" ht="18" customHeight="1" thickBot="1">
      <c r="A7" s="9"/>
      <c r="B7" s="69" t="s">
        <v>31</v>
      </c>
      <c r="C7" s="89" t="s">
        <v>48</v>
      </c>
      <c r="D7" s="70" t="s">
        <v>24</v>
      </c>
      <c r="E7" s="71">
        <v>20355</v>
      </c>
      <c r="F7" s="72">
        <v>80</v>
      </c>
      <c r="G7" s="73">
        <v>53</v>
      </c>
      <c r="H7" s="74">
        <v>1</v>
      </c>
      <c r="I7" s="75">
        <f>F7+G7</f>
        <v>133</v>
      </c>
      <c r="J7" s="76">
        <v>73</v>
      </c>
      <c r="K7" s="73">
        <v>47</v>
      </c>
      <c r="L7" s="74">
        <v>0</v>
      </c>
      <c r="M7" s="75">
        <f>J7+K7</f>
        <v>120</v>
      </c>
      <c r="N7" s="76">
        <v>80</v>
      </c>
      <c r="O7" s="73">
        <v>44</v>
      </c>
      <c r="P7" s="74">
        <v>2</v>
      </c>
      <c r="Q7" s="75">
        <f>N7+O7</f>
        <v>124</v>
      </c>
      <c r="R7" s="76">
        <v>90</v>
      </c>
      <c r="S7" s="73">
        <v>34</v>
      </c>
      <c r="T7" s="74">
        <v>2</v>
      </c>
      <c r="U7" s="75">
        <f>R7+S7</f>
        <v>124</v>
      </c>
      <c r="V7" s="77">
        <f t="shared" si="0"/>
        <v>323</v>
      </c>
      <c r="W7" s="78">
        <f t="shared" si="0"/>
        <v>178</v>
      </c>
      <c r="X7" s="102">
        <f t="shared" si="0"/>
        <v>5</v>
      </c>
      <c r="Y7" s="100">
        <f>V7+W7</f>
        <v>501</v>
      </c>
    </row>
    <row r="8" spans="1:25" ht="18" customHeight="1" thickBot="1">
      <c r="A8" s="9"/>
      <c r="B8" s="69" t="s">
        <v>32</v>
      </c>
      <c r="C8" s="89" t="s">
        <v>57</v>
      </c>
      <c r="D8" s="70" t="s">
        <v>25</v>
      </c>
      <c r="E8" s="71">
        <v>23407</v>
      </c>
      <c r="F8" s="72">
        <v>98</v>
      </c>
      <c r="G8" s="73">
        <v>43</v>
      </c>
      <c r="H8" s="74">
        <v>2</v>
      </c>
      <c r="I8" s="75">
        <f>F8+G8</f>
        <v>141</v>
      </c>
      <c r="J8" s="76">
        <v>98</v>
      </c>
      <c r="K8" s="73">
        <v>26</v>
      </c>
      <c r="L8" s="74">
        <v>7</v>
      </c>
      <c r="M8" s="75">
        <f>J8+K8</f>
        <v>124</v>
      </c>
      <c r="N8" s="76">
        <v>83</v>
      </c>
      <c r="O8" s="73">
        <v>26</v>
      </c>
      <c r="P8" s="74">
        <v>4</v>
      </c>
      <c r="Q8" s="75">
        <f>N8+O8</f>
        <v>109</v>
      </c>
      <c r="R8" s="76">
        <v>75</v>
      </c>
      <c r="S8" s="73">
        <v>43</v>
      </c>
      <c r="T8" s="74">
        <v>0</v>
      </c>
      <c r="U8" s="75">
        <f>R8+S8</f>
        <v>118</v>
      </c>
      <c r="V8" s="77">
        <f t="shared" si="0"/>
        <v>354</v>
      </c>
      <c r="W8" s="78">
        <f t="shared" si="0"/>
        <v>138</v>
      </c>
      <c r="X8" s="102">
        <f t="shared" si="0"/>
        <v>13</v>
      </c>
      <c r="Y8" s="100">
        <f>V8+W8</f>
        <v>492</v>
      </c>
    </row>
    <row r="9" spans="1:25" ht="18" customHeight="1" thickBot="1">
      <c r="A9" s="9"/>
      <c r="B9" s="69" t="s">
        <v>33</v>
      </c>
      <c r="C9" s="89" t="s">
        <v>54</v>
      </c>
      <c r="D9" s="70" t="s">
        <v>16</v>
      </c>
      <c r="E9" s="71">
        <v>22962</v>
      </c>
      <c r="F9" s="72">
        <v>61</v>
      </c>
      <c r="G9" s="73">
        <v>27</v>
      </c>
      <c r="H9" s="74">
        <v>6</v>
      </c>
      <c r="I9" s="75">
        <f>F9+G9</f>
        <v>88</v>
      </c>
      <c r="J9" s="76">
        <v>94</v>
      </c>
      <c r="K9" s="73">
        <v>21</v>
      </c>
      <c r="L9" s="74">
        <v>5</v>
      </c>
      <c r="M9" s="75">
        <f>J9+K9</f>
        <v>115</v>
      </c>
      <c r="N9" s="76">
        <v>71</v>
      </c>
      <c r="O9" s="73">
        <v>45</v>
      </c>
      <c r="P9" s="74">
        <v>4</v>
      </c>
      <c r="Q9" s="75">
        <f>N9+O9</f>
        <v>116</v>
      </c>
      <c r="R9" s="76">
        <v>79</v>
      </c>
      <c r="S9" s="73">
        <v>31</v>
      </c>
      <c r="T9" s="74">
        <v>3</v>
      </c>
      <c r="U9" s="75">
        <f>R9+S9</f>
        <v>110</v>
      </c>
      <c r="V9" s="77">
        <f t="shared" si="0"/>
        <v>305</v>
      </c>
      <c r="W9" s="78">
        <f t="shared" si="0"/>
        <v>124</v>
      </c>
      <c r="X9" s="102">
        <f t="shared" si="0"/>
        <v>18</v>
      </c>
      <c r="Y9" s="100">
        <f>V9+W9</f>
        <v>429</v>
      </c>
    </row>
    <row r="10" spans="1:25" ht="18" customHeight="1" thickBot="1">
      <c r="A10" s="9"/>
      <c r="B10" s="69" t="s">
        <v>34</v>
      </c>
      <c r="C10" s="90" t="s">
        <v>56</v>
      </c>
      <c r="D10" s="91" t="s">
        <v>25</v>
      </c>
      <c r="E10" s="92">
        <v>23403</v>
      </c>
      <c r="F10" s="93">
        <v>72</v>
      </c>
      <c r="G10" s="94">
        <v>26</v>
      </c>
      <c r="H10" s="95">
        <v>7</v>
      </c>
      <c r="I10" s="96">
        <f>F10+G10</f>
        <v>98</v>
      </c>
      <c r="J10" s="97">
        <v>63</v>
      </c>
      <c r="K10" s="94">
        <v>32</v>
      </c>
      <c r="L10" s="95">
        <v>7</v>
      </c>
      <c r="M10" s="96">
        <f>J10+K10</f>
        <v>95</v>
      </c>
      <c r="N10" s="97">
        <v>87</v>
      </c>
      <c r="O10" s="94">
        <v>36</v>
      </c>
      <c r="P10" s="95">
        <v>3</v>
      </c>
      <c r="Q10" s="96">
        <f>N10+O10</f>
        <v>123</v>
      </c>
      <c r="R10" s="97">
        <v>76</v>
      </c>
      <c r="S10" s="94">
        <v>17</v>
      </c>
      <c r="T10" s="95">
        <v>7</v>
      </c>
      <c r="U10" s="96">
        <f>R10+S10</f>
        <v>93</v>
      </c>
      <c r="V10" s="98">
        <f t="shared" si="0"/>
        <v>298</v>
      </c>
      <c r="W10" s="99">
        <f t="shared" si="0"/>
        <v>111</v>
      </c>
      <c r="X10" s="103">
        <f t="shared" si="0"/>
        <v>24</v>
      </c>
      <c r="Y10" s="100">
        <f>V10+W10</f>
        <v>409</v>
      </c>
    </row>
    <row r="11" ht="16.5" customHeight="1" thickBot="1"/>
    <row r="12" spans="3:25" ht="16.5" customHeight="1">
      <c r="C12" s="157" t="s">
        <v>66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9"/>
    </row>
    <row r="13" spans="3:25" ht="16.5" customHeight="1" thickBot="1">
      <c r="C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2"/>
    </row>
  </sheetData>
  <sheetProtection/>
  <autoFilter ref="C5:Y5"/>
  <mergeCells count="14">
    <mergeCell ref="D3:D4"/>
    <mergeCell ref="E3:E4"/>
    <mergeCell ref="F3:I3"/>
    <mergeCell ref="J3:M3"/>
    <mergeCell ref="N3:Q3"/>
    <mergeCell ref="R3:U3"/>
    <mergeCell ref="V3:Y3"/>
    <mergeCell ref="C12:Y13"/>
    <mergeCell ref="B1:E1"/>
    <mergeCell ref="B2:E2"/>
    <mergeCell ref="F2:J2"/>
    <mergeCell ref="O2:Y2"/>
    <mergeCell ref="B3:B4"/>
    <mergeCell ref="C3:C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10" sqref="C10"/>
    </sheetView>
  </sheetViews>
  <sheetFormatPr defaultColWidth="9.140625" defaultRowHeight="12.75"/>
  <cols>
    <col min="1" max="1" width="0.9921875" style="1" customWidth="1"/>
    <col min="2" max="2" width="5.28125" style="1" customWidth="1"/>
    <col min="3" max="3" width="33.140625" style="10" customWidth="1"/>
    <col min="4" max="4" width="22.28125" style="10" customWidth="1"/>
    <col min="5" max="5" width="8.28125" style="11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37"/>
      <c r="C1" s="137"/>
      <c r="D1" s="137"/>
      <c r="E1" s="137"/>
    </row>
    <row r="2" spans="2:25" s="2" customFormat="1" ht="25.5" customHeight="1" thickBot="1">
      <c r="B2" s="138" t="s">
        <v>53</v>
      </c>
      <c r="C2" s="139"/>
      <c r="D2" s="139"/>
      <c r="E2" s="139"/>
      <c r="F2" s="140" t="s">
        <v>44</v>
      </c>
      <c r="G2" s="140"/>
      <c r="H2" s="140"/>
      <c r="I2" s="140"/>
      <c r="J2" s="140"/>
      <c r="K2" s="12"/>
      <c r="L2" s="12"/>
      <c r="M2" s="12"/>
      <c r="N2" s="12"/>
      <c r="O2" s="147" t="s">
        <v>59</v>
      </c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2:25" s="3" customFormat="1" ht="15" customHeight="1">
      <c r="B3" s="152" t="s">
        <v>14</v>
      </c>
      <c r="C3" s="130" t="s">
        <v>0</v>
      </c>
      <c r="D3" s="130" t="s">
        <v>1</v>
      </c>
      <c r="E3" s="132" t="s">
        <v>10</v>
      </c>
      <c r="F3" s="134" t="s">
        <v>2</v>
      </c>
      <c r="G3" s="135"/>
      <c r="H3" s="135"/>
      <c r="I3" s="136"/>
      <c r="J3" s="134" t="s">
        <v>7</v>
      </c>
      <c r="K3" s="135"/>
      <c r="L3" s="135"/>
      <c r="M3" s="136"/>
      <c r="N3" s="134" t="s">
        <v>8</v>
      </c>
      <c r="O3" s="135"/>
      <c r="P3" s="135"/>
      <c r="Q3" s="136"/>
      <c r="R3" s="134" t="s">
        <v>9</v>
      </c>
      <c r="S3" s="135"/>
      <c r="T3" s="135"/>
      <c r="U3" s="136"/>
      <c r="V3" s="149" t="s">
        <v>6</v>
      </c>
      <c r="W3" s="150"/>
      <c r="X3" s="150"/>
      <c r="Y3" s="151"/>
    </row>
    <row r="4" spans="2:25" s="3" customFormat="1" ht="15" customHeight="1" thickBot="1">
      <c r="B4" s="153"/>
      <c r="C4" s="131"/>
      <c r="D4" s="131"/>
      <c r="E4" s="133"/>
      <c r="F4" s="23" t="s">
        <v>3</v>
      </c>
      <c r="G4" s="24" t="s">
        <v>4</v>
      </c>
      <c r="H4" s="25" t="s">
        <v>5</v>
      </c>
      <c r="I4" s="26" t="s">
        <v>11</v>
      </c>
      <c r="J4" s="23" t="s">
        <v>3</v>
      </c>
      <c r="K4" s="24" t="s">
        <v>4</v>
      </c>
      <c r="L4" s="25" t="s">
        <v>5</v>
      </c>
      <c r="M4" s="26" t="s">
        <v>11</v>
      </c>
      <c r="N4" s="23" t="s">
        <v>3</v>
      </c>
      <c r="O4" s="24" t="s">
        <v>4</v>
      </c>
      <c r="P4" s="25" t="s">
        <v>5</v>
      </c>
      <c r="Q4" s="26" t="s">
        <v>11</v>
      </c>
      <c r="R4" s="23" t="s">
        <v>3</v>
      </c>
      <c r="S4" s="24" t="s">
        <v>4</v>
      </c>
      <c r="T4" s="25" t="s">
        <v>5</v>
      </c>
      <c r="U4" s="26" t="s">
        <v>11</v>
      </c>
      <c r="V4" s="27" t="s">
        <v>3</v>
      </c>
      <c r="W4" s="24" t="s">
        <v>4</v>
      </c>
      <c r="X4" s="25" t="s">
        <v>5</v>
      </c>
      <c r="Y4" s="28" t="s">
        <v>11</v>
      </c>
    </row>
    <row r="5" spans="2:25" s="14" customFormat="1" ht="16.5" customHeight="1" thickBot="1">
      <c r="B5" s="13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</row>
    <row r="6" spans="1:25" ht="18" customHeight="1" thickBot="1">
      <c r="A6" s="9"/>
      <c r="B6" s="69" t="s">
        <v>30</v>
      </c>
      <c r="C6" s="118" t="s">
        <v>45</v>
      </c>
      <c r="D6" s="119" t="s">
        <v>24</v>
      </c>
      <c r="E6" s="120">
        <v>16802</v>
      </c>
      <c r="F6" s="121">
        <v>97</v>
      </c>
      <c r="G6" s="122">
        <v>36</v>
      </c>
      <c r="H6" s="123">
        <v>1</v>
      </c>
      <c r="I6" s="124">
        <f aca="true" t="shared" si="0" ref="I6:I14">F6+G6</f>
        <v>133</v>
      </c>
      <c r="J6" s="125">
        <v>89</v>
      </c>
      <c r="K6" s="122">
        <v>42</v>
      </c>
      <c r="L6" s="123">
        <v>1</v>
      </c>
      <c r="M6" s="124">
        <f aca="true" t="shared" si="1" ref="M6:M14">J6+K6</f>
        <v>131</v>
      </c>
      <c r="N6" s="125">
        <v>85</v>
      </c>
      <c r="O6" s="122">
        <v>54</v>
      </c>
      <c r="P6" s="123">
        <v>0</v>
      </c>
      <c r="Q6" s="124">
        <f aca="true" t="shared" si="2" ref="Q6:Q14">N6+O6</f>
        <v>139</v>
      </c>
      <c r="R6" s="125">
        <v>86</v>
      </c>
      <c r="S6" s="122">
        <v>41</v>
      </c>
      <c r="T6" s="123">
        <v>1</v>
      </c>
      <c r="U6" s="124">
        <f aca="true" t="shared" si="3" ref="U6:U14">R6+S6</f>
        <v>127</v>
      </c>
      <c r="V6" s="126">
        <f aca="true" t="shared" si="4" ref="V6:V14">F6+J6+N6+R6</f>
        <v>357</v>
      </c>
      <c r="W6" s="127">
        <f aca="true" t="shared" si="5" ref="W6:W14">G6+K6+O6+S6</f>
        <v>173</v>
      </c>
      <c r="X6" s="129">
        <f aca="true" t="shared" si="6" ref="X6:X14">H6+L6+P6+T6</f>
        <v>3</v>
      </c>
      <c r="Y6" s="128">
        <f aca="true" t="shared" si="7" ref="Y6:Y14">V6+W6</f>
        <v>530</v>
      </c>
    </row>
    <row r="7" spans="1:25" ht="18" customHeight="1" thickBot="1">
      <c r="A7" s="9"/>
      <c r="B7" s="69" t="s">
        <v>31</v>
      </c>
      <c r="C7" s="106" t="s">
        <v>52</v>
      </c>
      <c r="D7" s="107" t="s">
        <v>16</v>
      </c>
      <c r="E7" s="108">
        <v>22548</v>
      </c>
      <c r="F7" s="109">
        <v>89</v>
      </c>
      <c r="G7" s="110">
        <v>27</v>
      </c>
      <c r="H7" s="111">
        <v>3</v>
      </c>
      <c r="I7" s="112">
        <f t="shared" si="0"/>
        <v>116</v>
      </c>
      <c r="J7" s="113">
        <v>85</v>
      </c>
      <c r="K7" s="110">
        <v>43</v>
      </c>
      <c r="L7" s="111">
        <v>1</v>
      </c>
      <c r="M7" s="112">
        <f t="shared" si="1"/>
        <v>128</v>
      </c>
      <c r="N7" s="113">
        <v>93</v>
      </c>
      <c r="O7" s="110">
        <v>58</v>
      </c>
      <c r="P7" s="111">
        <v>0</v>
      </c>
      <c r="Q7" s="112">
        <f t="shared" si="2"/>
        <v>151</v>
      </c>
      <c r="R7" s="113">
        <v>80</v>
      </c>
      <c r="S7" s="110">
        <v>42</v>
      </c>
      <c r="T7" s="111">
        <v>1</v>
      </c>
      <c r="U7" s="112">
        <f t="shared" si="3"/>
        <v>122</v>
      </c>
      <c r="V7" s="114">
        <f t="shared" si="4"/>
        <v>347</v>
      </c>
      <c r="W7" s="115">
        <f t="shared" si="5"/>
        <v>170</v>
      </c>
      <c r="X7" s="116">
        <f t="shared" si="6"/>
        <v>5</v>
      </c>
      <c r="Y7" s="117">
        <f t="shared" si="7"/>
        <v>517</v>
      </c>
    </row>
    <row r="8" spans="1:25" ht="18" customHeight="1" thickBot="1">
      <c r="A8" s="9"/>
      <c r="B8" s="69" t="s">
        <v>32</v>
      </c>
      <c r="C8" s="89" t="s">
        <v>63</v>
      </c>
      <c r="D8" s="70" t="s">
        <v>23</v>
      </c>
      <c r="E8" s="71">
        <v>22204</v>
      </c>
      <c r="F8" s="72">
        <v>81</v>
      </c>
      <c r="G8" s="73">
        <v>44</v>
      </c>
      <c r="H8" s="74">
        <v>2</v>
      </c>
      <c r="I8" s="75">
        <f t="shared" si="0"/>
        <v>125</v>
      </c>
      <c r="J8" s="76">
        <v>81</v>
      </c>
      <c r="K8" s="73">
        <v>41</v>
      </c>
      <c r="L8" s="74">
        <v>1</v>
      </c>
      <c r="M8" s="75">
        <f t="shared" si="1"/>
        <v>122</v>
      </c>
      <c r="N8" s="76">
        <v>90</v>
      </c>
      <c r="O8" s="73">
        <v>36</v>
      </c>
      <c r="P8" s="74">
        <v>1</v>
      </c>
      <c r="Q8" s="75">
        <f t="shared" si="2"/>
        <v>126</v>
      </c>
      <c r="R8" s="76">
        <v>87</v>
      </c>
      <c r="S8" s="73">
        <v>36</v>
      </c>
      <c r="T8" s="74">
        <v>2</v>
      </c>
      <c r="U8" s="75">
        <f t="shared" si="3"/>
        <v>123</v>
      </c>
      <c r="V8" s="77">
        <f t="shared" si="4"/>
        <v>339</v>
      </c>
      <c r="W8" s="78">
        <f t="shared" si="5"/>
        <v>157</v>
      </c>
      <c r="X8" s="102">
        <f t="shared" si="6"/>
        <v>6</v>
      </c>
      <c r="Y8" s="104">
        <f t="shared" si="7"/>
        <v>496</v>
      </c>
    </row>
    <row r="9" spans="1:25" ht="18" customHeight="1" thickBot="1">
      <c r="A9" s="9"/>
      <c r="B9" s="69" t="s">
        <v>33</v>
      </c>
      <c r="C9" s="89" t="s">
        <v>51</v>
      </c>
      <c r="D9" s="70" t="s">
        <v>24</v>
      </c>
      <c r="E9" s="71">
        <v>21502</v>
      </c>
      <c r="F9" s="72">
        <v>81</v>
      </c>
      <c r="G9" s="73">
        <v>30</v>
      </c>
      <c r="H9" s="74">
        <v>1</v>
      </c>
      <c r="I9" s="75">
        <f t="shared" si="0"/>
        <v>111</v>
      </c>
      <c r="J9" s="76">
        <v>82</v>
      </c>
      <c r="K9" s="73">
        <v>45</v>
      </c>
      <c r="L9" s="74">
        <v>1</v>
      </c>
      <c r="M9" s="75">
        <f t="shared" si="1"/>
        <v>127</v>
      </c>
      <c r="N9" s="76">
        <v>95</v>
      </c>
      <c r="O9" s="73">
        <v>35</v>
      </c>
      <c r="P9" s="74">
        <v>4</v>
      </c>
      <c r="Q9" s="75">
        <f t="shared" si="2"/>
        <v>130</v>
      </c>
      <c r="R9" s="76">
        <v>94</v>
      </c>
      <c r="S9" s="73">
        <v>34</v>
      </c>
      <c r="T9" s="74">
        <v>3</v>
      </c>
      <c r="U9" s="75">
        <f t="shared" si="3"/>
        <v>128</v>
      </c>
      <c r="V9" s="77">
        <f t="shared" si="4"/>
        <v>352</v>
      </c>
      <c r="W9" s="78">
        <f t="shared" si="5"/>
        <v>144</v>
      </c>
      <c r="X9" s="102">
        <f t="shared" si="6"/>
        <v>9</v>
      </c>
      <c r="Y9" s="104">
        <f t="shared" si="7"/>
        <v>496</v>
      </c>
    </row>
    <row r="10" spans="1:25" ht="18" customHeight="1" thickBot="1">
      <c r="A10" s="9"/>
      <c r="B10" s="69" t="s">
        <v>34</v>
      </c>
      <c r="C10" s="89" t="s">
        <v>58</v>
      </c>
      <c r="D10" s="70" t="s">
        <v>24</v>
      </c>
      <c r="E10" s="71">
        <v>22911</v>
      </c>
      <c r="F10" s="72">
        <v>81</v>
      </c>
      <c r="G10" s="73">
        <v>33</v>
      </c>
      <c r="H10" s="74">
        <v>1</v>
      </c>
      <c r="I10" s="75">
        <f t="shared" si="0"/>
        <v>114</v>
      </c>
      <c r="J10" s="76">
        <v>96</v>
      </c>
      <c r="K10" s="73">
        <v>40</v>
      </c>
      <c r="L10" s="74">
        <v>3</v>
      </c>
      <c r="M10" s="75">
        <f t="shared" si="1"/>
        <v>136</v>
      </c>
      <c r="N10" s="76">
        <v>87</v>
      </c>
      <c r="O10" s="73">
        <v>34</v>
      </c>
      <c r="P10" s="74">
        <v>4</v>
      </c>
      <c r="Q10" s="75">
        <f t="shared" si="2"/>
        <v>121</v>
      </c>
      <c r="R10" s="76">
        <v>85</v>
      </c>
      <c r="S10" s="73">
        <v>34</v>
      </c>
      <c r="T10" s="74">
        <v>2</v>
      </c>
      <c r="U10" s="75">
        <f t="shared" si="3"/>
        <v>119</v>
      </c>
      <c r="V10" s="77">
        <f t="shared" si="4"/>
        <v>349</v>
      </c>
      <c r="W10" s="78">
        <f t="shared" si="5"/>
        <v>141</v>
      </c>
      <c r="X10" s="102">
        <f t="shared" si="6"/>
        <v>10</v>
      </c>
      <c r="Y10" s="104">
        <f t="shared" si="7"/>
        <v>490</v>
      </c>
    </row>
    <row r="11" spans="1:25" ht="18" customHeight="1" thickBot="1">
      <c r="A11" s="9"/>
      <c r="B11" s="69" t="s">
        <v>35</v>
      </c>
      <c r="C11" s="89" t="s">
        <v>46</v>
      </c>
      <c r="D11" s="70" t="s">
        <v>24</v>
      </c>
      <c r="E11" s="71">
        <v>20686</v>
      </c>
      <c r="F11" s="72">
        <v>77</v>
      </c>
      <c r="G11" s="73">
        <v>31</v>
      </c>
      <c r="H11" s="74">
        <v>1</v>
      </c>
      <c r="I11" s="75">
        <f t="shared" si="0"/>
        <v>108</v>
      </c>
      <c r="J11" s="76">
        <v>91</v>
      </c>
      <c r="K11" s="73">
        <v>44</v>
      </c>
      <c r="L11" s="74">
        <v>0</v>
      </c>
      <c r="M11" s="75">
        <f t="shared" si="1"/>
        <v>135</v>
      </c>
      <c r="N11" s="76">
        <v>86</v>
      </c>
      <c r="O11" s="73">
        <v>33</v>
      </c>
      <c r="P11" s="74">
        <v>3</v>
      </c>
      <c r="Q11" s="75">
        <f t="shared" si="2"/>
        <v>119</v>
      </c>
      <c r="R11" s="76">
        <v>77</v>
      </c>
      <c r="S11" s="73">
        <v>41</v>
      </c>
      <c r="T11" s="74">
        <v>1</v>
      </c>
      <c r="U11" s="75">
        <f t="shared" si="3"/>
        <v>118</v>
      </c>
      <c r="V11" s="77">
        <f t="shared" si="4"/>
        <v>331</v>
      </c>
      <c r="W11" s="78">
        <f t="shared" si="5"/>
        <v>149</v>
      </c>
      <c r="X11" s="102">
        <f t="shared" si="6"/>
        <v>5</v>
      </c>
      <c r="Y11" s="104">
        <f t="shared" si="7"/>
        <v>480</v>
      </c>
    </row>
    <row r="12" spans="1:25" ht="18" customHeight="1" thickBot="1">
      <c r="A12" s="9"/>
      <c r="B12" s="69" t="s">
        <v>36</v>
      </c>
      <c r="C12" s="89" t="s">
        <v>61</v>
      </c>
      <c r="D12" s="70" t="s">
        <v>23</v>
      </c>
      <c r="E12" s="71">
        <v>22206</v>
      </c>
      <c r="F12" s="72">
        <v>69</v>
      </c>
      <c r="G12" s="73">
        <v>33</v>
      </c>
      <c r="H12" s="74">
        <v>2</v>
      </c>
      <c r="I12" s="75">
        <f t="shared" si="0"/>
        <v>102</v>
      </c>
      <c r="J12" s="76">
        <v>86</v>
      </c>
      <c r="K12" s="73">
        <v>45</v>
      </c>
      <c r="L12" s="74">
        <v>0</v>
      </c>
      <c r="M12" s="75">
        <f t="shared" si="1"/>
        <v>131</v>
      </c>
      <c r="N12" s="76">
        <v>88</v>
      </c>
      <c r="O12" s="73">
        <v>43</v>
      </c>
      <c r="P12" s="74">
        <v>1</v>
      </c>
      <c r="Q12" s="75">
        <f t="shared" si="2"/>
        <v>131</v>
      </c>
      <c r="R12" s="76">
        <v>90</v>
      </c>
      <c r="S12" s="73">
        <v>26</v>
      </c>
      <c r="T12" s="74">
        <v>5</v>
      </c>
      <c r="U12" s="75">
        <f t="shared" si="3"/>
        <v>116</v>
      </c>
      <c r="V12" s="77">
        <f t="shared" si="4"/>
        <v>333</v>
      </c>
      <c r="W12" s="78">
        <f t="shared" si="5"/>
        <v>147</v>
      </c>
      <c r="X12" s="102">
        <f t="shared" si="6"/>
        <v>8</v>
      </c>
      <c r="Y12" s="104">
        <f t="shared" si="7"/>
        <v>480</v>
      </c>
    </row>
    <row r="13" spans="1:25" ht="18" customHeight="1" thickBot="1">
      <c r="A13" s="9"/>
      <c r="B13" s="69" t="s">
        <v>37</v>
      </c>
      <c r="C13" s="89" t="s">
        <v>60</v>
      </c>
      <c r="D13" s="70" t="s">
        <v>23</v>
      </c>
      <c r="E13" s="71">
        <v>22203</v>
      </c>
      <c r="F13" s="72">
        <v>81</v>
      </c>
      <c r="G13" s="73">
        <v>42</v>
      </c>
      <c r="H13" s="74">
        <v>2</v>
      </c>
      <c r="I13" s="75">
        <f t="shared" si="0"/>
        <v>123</v>
      </c>
      <c r="J13" s="76">
        <v>77</v>
      </c>
      <c r="K13" s="73">
        <v>35</v>
      </c>
      <c r="L13" s="74">
        <v>3</v>
      </c>
      <c r="M13" s="75">
        <f t="shared" si="1"/>
        <v>112</v>
      </c>
      <c r="N13" s="76">
        <v>70</v>
      </c>
      <c r="O13" s="73">
        <v>43</v>
      </c>
      <c r="P13" s="74">
        <v>2</v>
      </c>
      <c r="Q13" s="75">
        <f t="shared" si="2"/>
        <v>113</v>
      </c>
      <c r="R13" s="76">
        <v>87</v>
      </c>
      <c r="S13" s="73">
        <v>26</v>
      </c>
      <c r="T13" s="74">
        <v>3</v>
      </c>
      <c r="U13" s="75">
        <f t="shared" si="3"/>
        <v>113</v>
      </c>
      <c r="V13" s="77">
        <f t="shared" si="4"/>
        <v>315</v>
      </c>
      <c r="W13" s="78">
        <f t="shared" si="5"/>
        <v>146</v>
      </c>
      <c r="X13" s="102">
        <f t="shared" si="6"/>
        <v>10</v>
      </c>
      <c r="Y13" s="104">
        <f t="shared" si="7"/>
        <v>461</v>
      </c>
    </row>
    <row r="14" spans="1:25" ht="18" customHeight="1" thickBot="1">
      <c r="A14" s="9"/>
      <c r="B14" s="69" t="s">
        <v>38</v>
      </c>
      <c r="C14" s="90" t="s">
        <v>62</v>
      </c>
      <c r="D14" s="91" t="s">
        <v>23</v>
      </c>
      <c r="E14" s="92">
        <v>22520</v>
      </c>
      <c r="F14" s="93">
        <v>86</v>
      </c>
      <c r="G14" s="94">
        <v>36</v>
      </c>
      <c r="H14" s="95">
        <v>0</v>
      </c>
      <c r="I14" s="96">
        <f t="shared" si="0"/>
        <v>122</v>
      </c>
      <c r="J14" s="97">
        <v>65</v>
      </c>
      <c r="K14" s="94">
        <v>26</v>
      </c>
      <c r="L14" s="95">
        <v>4</v>
      </c>
      <c r="M14" s="96">
        <f t="shared" si="1"/>
        <v>91</v>
      </c>
      <c r="N14" s="97">
        <v>84</v>
      </c>
      <c r="O14" s="94">
        <v>35</v>
      </c>
      <c r="P14" s="95">
        <v>2</v>
      </c>
      <c r="Q14" s="96">
        <f t="shared" si="2"/>
        <v>119</v>
      </c>
      <c r="R14" s="97">
        <v>72</v>
      </c>
      <c r="S14" s="94">
        <v>33</v>
      </c>
      <c r="T14" s="95">
        <v>1</v>
      </c>
      <c r="U14" s="96">
        <f t="shared" si="3"/>
        <v>105</v>
      </c>
      <c r="V14" s="98">
        <f t="shared" si="4"/>
        <v>307</v>
      </c>
      <c r="W14" s="99">
        <f t="shared" si="5"/>
        <v>130</v>
      </c>
      <c r="X14" s="103">
        <f t="shared" si="6"/>
        <v>7</v>
      </c>
      <c r="Y14" s="105">
        <f t="shared" si="7"/>
        <v>437</v>
      </c>
    </row>
    <row r="15" ht="16.5" customHeight="1" thickBot="1"/>
    <row r="16" spans="3:25" ht="16.5" customHeight="1">
      <c r="C16" s="157" t="s">
        <v>65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9"/>
    </row>
    <row r="17" spans="3:25" ht="16.5" customHeight="1" thickBot="1">
      <c r="C17" s="160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2"/>
    </row>
  </sheetData>
  <sheetProtection/>
  <autoFilter ref="C5:Y5">
    <sortState ref="C6:Y17">
      <sortCondition sortBy="value" ref="C6:C17"/>
    </sortState>
  </autoFilter>
  <mergeCells count="14">
    <mergeCell ref="D3:D4"/>
    <mergeCell ref="E3:E4"/>
    <mergeCell ref="F3:I3"/>
    <mergeCell ref="J3:M3"/>
    <mergeCell ref="C16:Y17"/>
    <mergeCell ref="N3:Q3"/>
    <mergeCell ref="R3:U3"/>
    <mergeCell ref="V3:Y3"/>
    <mergeCell ref="B1:E1"/>
    <mergeCell ref="B2:E2"/>
    <mergeCell ref="F2:J2"/>
    <mergeCell ref="O2:Y2"/>
    <mergeCell ref="B3:B4"/>
    <mergeCell ref="C3:C4"/>
  </mergeCells>
  <printOptions/>
  <pageMargins left="0.11811023622047245" right="0.11811023622047245" top="0.5905511811023623" bottom="0.1968503937007874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Uživatel</cp:lastModifiedBy>
  <cp:lastPrinted>2013-01-21T20:15:42Z</cp:lastPrinted>
  <dcterms:created xsi:type="dcterms:W3CDTF">2007-09-10T11:16:26Z</dcterms:created>
  <dcterms:modified xsi:type="dcterms:W3CDTF">2014-02-04T15:03:25Z</dcterms:modified>
  <cp:category/>
  <cp:version/>
  <cp:contentType/>
  <cp:contentStatus/>
</cp:coreProperties>
</file>